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"/>
    </mc:Choice>
  </mc:AlternateContent>
  <xr:revisionPtr revIDLastSave="0" documentId="13_ncr:1_{9E93073E-97BD-3B45-8FA7-838C13177D64}" xr6:coauthVersionLast="37" xr6:coauthVersionMax="37" xr10:uidLastSave="{00000000-0000-0000-0000-000000000000}"/>
  <bookViews>
    <workbookView xWindow="2780" yWindow="1560" windowWidth="28040" windowHeight="17440" xr2:uid="{485344E2-9B4D-1F4B-AD9A-4930E82A640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G16" i="1" l="1"/>
  <c r="G15" i="1"/>
  <c r="G14" i="1"/>
  <c r="G13" i="1"/>
  <c r="G6" i="1"/>
  <c r="G7" i="1"/>
  <c r="G8" i="1"/>
  <c r="G9" i="1"/>
  <c r="G10" i="1"/>
  <c r="G11" i="1"/>
  <c r="G12" i="1"/>
  <c r="G5" i="1"/>
  <c r="G17" i="1" l="1"/>
</calcChain>
</file>

<file path=xl/sharedStrings.xml><?xml version="1.0" encoding="utf-8"?>
<sst xmlns="http://schemas.openxmlformats.org/spreadsheetml/2006/main" count="61" uniqueCount="49">
  <si>
    <t>Component</t>
  </si>
  <si>
    <t>Qty</t>
  </si>
  <si>
    <t>Price/1</t>
  </si>
  <si>
    <t>Total</t>
  </si>
  <si>
    <t>Atmega 32u4</t>
  </si>
  <si>
    <t>Crystal</t>
  </si>
  <si>
    <t>Link 1</t>
  </si>
  <si>
    <t>Link 2</t>
  </si>
  <si>
    <t>Link 3</t>
  </si>
  <si>
    <t>Link 4</t>
  </si>
  <si>
    <t>Link 5</t>
  </si>
  <si>
    <t>https://www.ebay.co.uk/itm/Pro-Micro-ATmega-32U4-AU-3-3V-8MHz-Arduino-Schwarz-PCB-mit-Bootloader-Micro-USB/273134328606</t>
  </si>
  <si>
    <t>https://www.ebay.co.uk/itm/Leonardo-R3-Pro-Micro-ATmega32U4-Board-Arduino-Compatible-IDE-USB-cable-TE169/153018580277</t>
  </si>
  <si>
    <t>https://www.ebay.co.uk/itm/Beetle-BadUSB-DM-SS-Micro-CJMCU-Atmega32U4-UNO-R3-Development-Board-for-Arduino/272991339008?var=572212091447</t>
  </si>
  <si>
    <t>https://www.ebay.co.uk/itm/DM-SS-CJMCU-Micro-Beetle-BadUSB-UNO-R3-Atmega32U4-Development-Board-for-Arduino/152836449586?var=452565429256</t>
  </si>
  <si>
    <t>.----</t>
  </si>
  <si>
    <t>https://www.ebay.co.uk/itm/CRYSTAL-TSX-3225-16MHZ-10PPM-9PF-Part-TSX-3225-16MHZ-10PPM-9PF/273358590162</t>
  </si>
  <si>
    <t>.---</t>
  </si>
  <si>
    <t>Shipping</t>
  </si>
  <si>
    <t>https://www.ebay.co.uk/itm/SMD-SMT-0805-Ceramic-Chip-Capacitors-Various-Values-Various-Pack-Sizes/152075067784?var=451276920666</t>
  </si>
  <si>
    <t>22p CAP 0805 (10)</t>
  </si>
  <si>
    <t>MX Red (10)</t>
  </si>
  <si>
    <t>https://www.ebay.co.uk/itm/10pcs-Mechanical-Keyboard-Switch-Red-for-Cherry-MX-Keyboard-Tester-Parts-new/113239640411</t>
  </si>
  <si>
    <t>22R 0805 (10)</t>
  </si>
  <si>
    <t>https://www.ebay.co.uk/itm/SMD-SMT-0805-Resistors-10-10M-Ohm-Range-10-22-47-100-220-470-R-K-M-Ohms/300745229871?hash=item4605d0062f:m:m-u4YHVhIhx7Lst1QcpYhXw</t>
  </si>
  <si>
    <t>https://www.ebay.co.uk/itm/4-7pf-0-1uF-16V-50V-0603-SMD-SMT-Ceramic-MLCC-Capacitors-Qty-100-NEW-parts/122993541234?hash=item1ca2fc8072:m:m6zRYiqUAlrwI4ap_jva8Bg</t>
  </si>
  <si>
    <t>https://www.ebay.co.uk/itm/High-Quality-0805-SMD-SMT-Capacitors-ALL-VALUES-25pc-UK-Seller-Fast-Dispatch/122455243378?hash=item1c82e6ba72:m:m8nOeqNzYZTGCzMkXJFEOJA</t>
  </si>
  <si>
    <t>4.7 uF 0805 (25)</t>
  </si>
  <si>
    <t>0.1 uF 0603 (25/100)</t>
  </si>
  <si>
    <t>1 uF 0805 (25)</t>
  </si>
  <si>
    <t>https://www.ebay.co.uk/itm/50x-TS4148-RYG-Diode-switching-SMD-100V-150mA-4ns-0805-TS4148RYG/192563204483?hash=item2cd5a95183:g:WPwAAOSwrCZbG5Zw</t>
  </si>
  <si>
    <t>Diode 0806 (50)</t>
  </si>
  <si>
    <t>https://www.ebay.co.uk/itm/E-SWITCH-TL3315NF160Q-SWITCH-TACTILE-SPST-0-05A-SMD/171951222995?epid=1039368879&amp;hash=item28091770d3:g:c0MAAOSw-W5UtcsI</t>
  </si>
  <si>
    <t>Pushbutton</t>
  </si>
  <si>
    <t>USB Type-C Female</t>
  </si>
  <si>
    <t>https://www.ebay.co.uk/itm/USB-2-0-Type-C-Connector-Breakout-Board/142921833387?hash=item2146ce1bab:g:4fgAAOSwx0FbiAey</t>
  </si>
  <si>
    <t>https://www.ebay.co.uk/itm/DIY-24pin-USB-C-USB-3-1-Type-C-Female-Socket-Connector-SMT-type-with-PC-Board/272450142141?hash=item3f6f4b3fbd:g:G14AAOSwXeJYKqrE</t>
  </si>
  <si>
    <t>PCB</t>
  </si>
  <si>
    <t>Ordered</t>
  </si>
  <si>
    <t>Shipped</t>
  </si>
  <si>
    <t>Received</t>
  </si>
  <si>
    <t>QA</t>
  </si>
  <si>
    <t>Cart</t>
  </si>
  <si>
    <t>Totals:</t>
  </si>
  <si>
    <t>Components - IC</t>
  </si>
  <si>
    <t>Predicted</t>
  </si>
  <si>
    <t>Actual</t>
  </si>
  <si>
    <t>NET</t>
  </si>
  <si>
    <t>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</si>
</sst>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FA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A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0" applyFont="1"/>
    <xf numFmtId="164" fontId="0" fillId="0" borderId="0" xfId="0" applyNumberFormat="1"/>
    <xf numFmtId="4" fontId="0" fillId="0" borderId="0" xfId="0" applyNumberFormat="1"/>
    <xf numFmtId="1" fontId="0" fillId="0" borderId="0" xfId="0" applyNumberFormat="1" applyFont="1"/>
    <xf numFmtId="0" fontId="0" fillId="2" borderId="1" xfId="0" applyFill="1" applyBorder="1"/>
    <xf numFmtId="0" fontId="0" fillId="3" borderId="1" xfId="0" applyFill="1" applyBorder="1"/>
    <xf numFmtId="8" fontId="3" fillId="4" borderId="0" xfId="0" applyNumberFormat="1" applyFont="1" applyFill="1"/>
    <xf numFmtId="8" fontId="0" fillId="4" borderId="0" xfId="0" applyNumberFormat="1" applyFill="1"/>
    <xf numFmtId="0" fontId="3" fillId="5" borderId="1" xfId="0" applyFont="1" applyFill="1" applyBorder="1"/>
    <xf numFmtId="0" fontId="0" fillId="5" borderId="1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bay.co.uk/itm/Beetle-BadUSB-DM-SS-Micro-CJMCU-Atmega32U4-UNO-R3-Development-Board-for-Arduino/272991339008?var=572212091447" TargetMode="External"/><Relationship Id="rId2" Type="http://schemas.openxmlformats.org/officeDocument/2006/relationships/hyperlink" Target="https://www.ebay.co.uk/itm/Pro-Micro-ATmega-32U4-AU-3-3V-8MHz-Arduino-Schwarz-PCB-mit-Bootloader-Micro-USB/273134328606" TargetMode="External"/><Relationship Id="rId1" Type="http://schemas.openxmlformats.org/officeDocument/2006/relationships/hyperlink" Target="https://www.ebay.co.uk/itm/Leonardo-R3-Pro-Micro-ATmega32U4-Board-Arduino-Compatible-IDE-USB-cable-TE169/153018580277" TargetMode="External"/><Relationship Id="rId4" Type="http://schemas.openxmlformats.org/officeDocument/2006/relationships/hyperlink" Target="https://www.ebay.co.uk/itm/DM-SS-CJMCU-Micro-Beetle-BadUSB-UNO-R3-Atmega32U4-Development-Board-for-Arduino/152836449586?var=4525654292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97E24-04E8-D743-BC23-07A1E6667B8E}">
  <dimension ref="C4:R27"/>
  <sheetViews>
    <sheetView tabSelected="1" workbookViewId="0">
      <selection activeCell="M27" sqref="M27"/>
    </sheetView>
  </sheetViews>
  <sheetFormatPr baseColWidth="10" defaultRowHeight="16" x14ac:dyDescent="0.2"/>
  <cols>
    <col min="3" max="3" width="19.33203125" customWidth="1"/>
  </cols>
  <sheetData>
    <row r="4" spans="3:18" x14ac:dyDescent="0.2">
      <c r="C4" t="s">
        <v>0</v>
      </c>
      <c r="D4" t="s">
        <v>1</v>
      </c>
      <c r="E4" t="s">
        <v>2</v>
      </c>
      <c r="F4" t="s">
        <v>18</v>
      </c>
      <c r="G4" t="s">
        <v>3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N4" t="s">
        <v>42</v>
      </c>
      <c r="O4" t="s">
        <v>38</v>
      </c>
      <c r="P4" t="s">
        <v>39</v>
      </c>
      <c r="Q4" t="s">
        <v>40</v>
      </c>
      <c r="R4" t="s">
        <v>41</v>
      </c>
    </row>
    <row r="5" spans="3:18" x14ac:dyDescent="0.2">
      <c r="C5" t="s">
        <v>4</v>
      </c>
      <c r="D5" s="5">
        <v>2</v>
      </c>
      <c r="E5" s="3">
        <v>5</v>
      </c>
      <c r="F5" s="3">
        <v>0</v>
      </c>
      <c r="G5" s="3">
        <f>(D5*E5)+F5</f>
        <v>10</v>
      </c>
      <c r="H5" s="1" t="s">
        <v>11</v>
      </c>
      <c r="I5" s="1" t="s">
        <v>12</v>
      </c>
      <c r="J5" s="1" t="s">
        <v>13</v>
      </c>
      <c r="K5" s="1" t="s">
        <v>14</v>
      </c>
      <c r="L5" t="s">
        <v>15</v>
      </c>
      <c r="N5" s="7"/>
      <c r="O5" s="6"/>
      <c r="P5" s="6"/>
      <c r="Q5" s="6"/>
      <c r="R5" s="6"/>
    </row>
    <row r="6" spans="3:18" x14ac:dyDescent="0.2">
      <c r="C6" t="s">
        <v>5</v>
      </c>
      <c r="D6" s="5">
        <v>2</v>
      </c>
      <c r="E6" s="3">
        <v>0.99</v>
      </c>
      <c r="F6" s="3">
        <v>1.1000000000000001</v>
      </c>
      <c r="G6" s="3">
        <f t="shared" ref="G6:G16" si="0">(D6*E6)+F6</f>
        <v>3.08</v>
      </c>
      <c r="H6" s="2" t="s">
        <v>16</v>
      </c>
      <c r="I6" t="s">
        <v>17</v>
      </c>
      <c r="N6" s="10"/>
      <c r="O6" s="11"/>
      <c r="P6" s="6"/>
      <c r="Q6" s="6"/>
      <c r="R6" s="6"/>
    </row>
    <row r="7" spans="3:18" x14ac:dyDescent="0.2">
      <c r="C7" t="s">
        <v>20</v>
      </c>
      <c r="D7" s="5">
        <v>1</v>
      </c>
      <c r="E7" s="3">
        <v>0.99</v>
      </c>
      <c r="F7" s="3">
        <v>0</v>
      </c>
      <c r="G7" s="3">
        <f t="shared" si="0"/>
        <v>0.99</v>
      </c>
      <c r="H7" t="s">
        <v>19</v>
      </c>
      <c r="I7" t="s">
        <v>17</v>
      </c>
      <c r="N7" s="10"/>
      <c r="O7" s="11"/>
      <c r="P7" s="11"/>
      <c r="Q7" s="6"/>
      <c r="R7" s="6"/>
    </row>
    <row r="8" spans="3:18" x14ac:dyDescent="0.2">
      <c r="C8" t="s">
        <v>21</v>
      </c>
      <c r="D8" s="5">
        <v>2</v>
      </c>
      <c r="E8" s="3">
        <v>2.75</v>
      </c>
      <c r="F8" s="3">
        <v>0</v>
      </c>
      <c r="G8" s="3">
        <f t="shared" si="0"/>
        <v>5.5</v>
      </c>
      <c r="H8" t="s">
        <v>22</v>
      </c>
      <c r="I8" t="s">
        <v>17</v>
      </c>
      <c r="N8" s="10"/>
      <c r="O8" s="11"/>
      <c r="P8" s="11"/>
      <c r="Q8" s="6"/>
      <c r="R8" s="6"/>
    </row>
    <row r="9" spans="3:18" x14ac:dyDescent="0.2">
      <c r="C9" t="s">
        <v>23</v>
      </c>
      <c r="D9" s="5">
        <v>1</v>
      </c>
      <c r="E9" s="3">
        <v>1.19</v>
      </c>
      <c r="F9" s="3">
        <v>0</v>
      </c>
      <c r="G9" s="3">
        <f t="shared" si="0"/>
        <v>1.19</v>
      </c>
      <c r="H9" t="s">
        <v>24</v>
      </c>
      <c r="I9" t="s">
        <v>17</v>
      </c>
      <c r="N9" s="10"/>
      <c r="O9" s="11"/>
      <c r="P9" s="6"/>
      <c r="Q9" s="6"/>
      <c r="R9" s="6"/>
    </row>
    <row r="10" spans="3:18" x14ac:dyDescent="0.2">
      <c r="C10" t="s">
        <v>28</v>
      </c>
      <c r="D10" s="5">
        <v>1</v>
      </c>
      <c r="E10" s="3">
        <v>2.99</v>
      </c>
      <c r="F10" s="3">
        <v>0</v>
      </c>
      <c r="G10" s="3">
        <f t="shared" si="0"/>
        <v>2.99</v>
      </c>
      <c r="H10" t="s">
        <v>26</v>
      </c>
      <c r="I10" t="s">
        <v>25</v>
      </c>
      <c r="J10" t="s">
        <v>17</v>
      </c>
      <c r="N10" s="10"/>
      <c r="O10" s="11"/>
      <c r="P10" s="11"/>
      <c r="Q10" s="6"/>
      <c r="R10" s="6"/>
    </row>
    <row r="11" spans="3:18" x14ac:dyDescent="0.2">
      <c r="C11" t="s">
        <v>27</v>
      </c>
      <c r="D11" s="5">
        <v>1</v>
      </c>
      <c r="E11" s="3">
        <v>1.99</v>
      </c>
      <c r="F11" s="3">
        <v>0</v>
      </c>
      <c r="G11" s="3">
        <f t="shared" si="0"/>
        <v>1.99</v>
      </c>
      <c r="H11" t="s">
        <v>26</v>
      </c>
      <c r="I11" t="s">
        <v>17</v>
      </c>
      <c r="N11" s="10"/>
      <c r="O11" s="11"/>
      <c r="P11" s="11"/>
      <c r="Q11" s="6"/>
      <c r="R11" s="6"/>
    </row>
    <row r="12" spans="3:18" x14ac:dyDescent="0.2">
      <c r="C12" t="s">
        <v>29</v>
      </c>
      <c r="D12" s="5">
        <v>1</v>
      </c>
      <c r="E12" s="3">
        <v>1.79</v>
      </c>
      <c r="F12" s="3">
        <v>0</v>
      </c>
      <c r="G12" s="3">
        <f t="shared" si="0"/>
        <v>1.79</v>
      </c>
      <c r="H12" t="s">
        <v>26</v>
      </c>
      <c r="I12" t="s">
        <v>17</v>
      </c>
      <c r="N12" s="10"/>
      <c r="O12" s="11"/>
      <c r="P12" s="11"/>
      <c r="Q12" s="6"/>
      <c r="R12" s="6"/>
    </row>
    <row r="13" spans="3:18" x14ac:dyDescent="0.2">
      <c r="C13" t="s">
        <v>31</v>
      </c>
      <c r="D13" s="5">
        <v>1</v>
      </c>
      <c r="E13" s="3">
        <v>3.47</v>
      </c>
      <c r="F13" s="3">
        <v>0.59</v>
      </c>
      <c r="G13" s="3">
        <f t="shared" si="0"/>
        <v>4.0600000000000005</v>
      </c>
      <c r="H13" t="s">
        <v>30</v>
      </c>
      <c r="I13" t="s">
        <v>17</v>
      </c>
      <c r="N13" s="10"/>
      <c r="O13" s="11"/>
      <c r="P13" s="6"/>
      <c r="Q13" s="6"/>
      <c r="R13" s="6"/>
    </row>
    <row r="14" spans="3:18" x14ac:dyDescent="0.2">
      <c r="C14" t="s">
        <v>33</v>
      </c>
      <c r="D14" s="5">
        <v>1</v>
      </c>
      <c r="E14" s="3">
        <v>1.89</v>
      </c>
      <c r="F14" s="3">
        <v>0</v>
      </c>
      <c r="G14" s="3">
        <f t="shared" si="0"/>
        <v>1.89</v>
      </c>
      <c r="H14" t="s">
        <v>32</v>
      </c>
      <c r="I14" t="s">
        <v>17</v>
      </c>
      <c r="N14" s="10"/>
      <c r="O14" s="11"/>
      <c r="P14" s="11"/>
      <c r="Q14" s="6"/>
      <c r="R14" s="6"/>
    </row>
    <row r="15" spans="3:18" x14ac:dyDescent="0.2">
      <c r="C15" t="s">
        <v>34</v>
      </c>
      <c r="D15" s="5">
        <v>1</v>
      </c>
      <c r="E15" s="3">
        <v>3.99</v>
      </c>
      <c r="F15" s="3">
        <v>0</v>
      </c>
      <c r="G15" s="3">
        <f t="shared" si="0"/>
        <v>3.99</v>
      </c>
      <c r="H15" t="s">
        <v>35</v>
      </c>
      <c r="I15" t="s">
        <v>36</v>
      </c>
      <c r="J15" t="s">
        <v>17</v>
      </c>
      <c r="N15" s="10"/>
      <c r="O15" s="11"/>
      <c r="P15" s="6"/>
      <c r="Q15" s="6"/>
      <c r="R15" s="6"/>
    </row>
    <row r="16" spans="3:18" x14ac:dyDescent="0.2">
      <c r="C16" t="s">
        <v>37</v>
      </c>
      <c r="D16" s="5">
        <v>1</v>
      </c>
      <c r="E16" s="3">
        <v>80</v>
      </c>
      <c r="F16" s="3">
        <v>0</v>
      </c>
      <c r="G16" s="3">
        <f t="shared" si="0"/>
        <v>80</v>
      </c>
      <c r="N16" s="7"/>
      <c r="O16" s="6"/>
      <c r="P16" s="6"/>
      <c r="Q16" s="6"/>
      <c r="R16" s="6"/>
    </row>
    <row r="17" spans="3:7" x14ac:dyDescent="0.2">
      <c r="D17" s="5"/>
      <c r="E17" s="3"/>
      <c r="F17" s="3"/>
      <c r="G17" s="3">
        <f>G5+G6+G7+G8+G9+G10+G11+G12+G13+G14+G15+G16</f>
        <v>117.47</v>
      </c>
    </row>
    <row r="18" spans="3:7" x14ac:dyDescent="0.2">
      <c r="D18" s="5"/>
      <c r="E18" s="3"/>
      <c r="F18" s="3"/>
      <c r="G18" s="3"/>
    </row>
    <row r="19" spans="3:7" x14ac:dyDescent="0.2">
      <c r="D19" s="5"/>
      <c r="E19" s="3"/>
      <c r="F19" s="3"/>
      <c r="G19" s="3"/>
    </row>
    <row r="20" spans="3:7" x14ac:dyDescent="0.2">
      <c r="D20" s="5"/>
      <c r="E20" s="3"/>
      <c r="F20" s="3"/>
      <c r="G20" s="3"/>
    </row>
    <row r="21" spans="3:7" x14ac:dyDescent="0.2">
      <c r="D21" s="5"/>
      <c r="E21" s="3"/>
      <c r="F21" s="3"/>
      <c r="G21" s="3"/>
    </row>
    <row r="22" spans="3:7" x14ac:dyDescent="0.2">
      <c r="C22" t="s">
        <v>43</v>
      </c>
      <c r="D22" s="5" t="s">
        <v>45</v>
      </c>
      <c r="E22" s="3" t="s">
        <v>46</v>
      </c>
      <c r="F22" s="3" t="s">
        <v>47</v>
      </c>
      <c r="G22" s="3"/>
    </row>
    <row r="23" spans="3:7" x14ac:dyDescent="0.2">
      <c r="C23" t="s">
        <v>44</v>
      </c>
      <c r="D23" s="3">
        <v>27.47</v>
      </c>
      <c r="E23" s="3">
        <v>26.35</v>
      </c>
      <c r="F23" s="8">
        <f>D23-E23</f>
        <v>1.1199999999999974</v>
      </c>
      <c r="G23" s="4"/>
    </row>
    <row r="24" spans="3:7" x14ac:dyDescent="0.2">
      <c r="C24" t="s">
        <v>37</v>
      </c>
      <c r="D24" s="3">
        <v>80</v>
      </c>
      <c r="E24" s="3"/>
      <c r="F24" s="9"/>
    </row>
    <row r="25" spans="3:7" x14ac:dyDescent="0.2">
      <c r="C25" t="s">
        <v>48</v>
      </c>
      <c r="D25" s="3">
        <v>10</v>
      </c>
      <c r="E25" s="3"/>
      <c r="F25" s="9"/>
    </row>
    <row r="26" spans="3:7" x14ac:dyDescent="0.2">
      <c r="D26" s="3"/>
      <c r="E26" s="3"/>
      <c r="F26" s="9"/>
    </row>
    <row r="27" spans="3:7" x14ac:dyDescent="0.2">
      <c r="D27" s="3"/>
      <c r="E27" s="3"/>
      <c r="F27" s="9"/>
    </row>
  </sheetData>
  <hyperlinks>
    <hyperlink ref="I5" r:id="rId1" xr:uid="{0A97D46A-C59D-EB47-B26C-848BD559B225}"/>
    <hyperlink ref="H5" r:id="rId2" xr:uid="{683C1D35-90AE-C341-8B7D-3E9F560D1A6A}"/>
    <hyperlink ref="J5" r:id="rId3" xr:uid="{E36A1209-CF80-C247-9719-D77604DE00DF}"/>
    <hyperlink ref="K5" r:id="rId4" xr:uid="{545FCECE-B02B-8C48-94C0-3007DEAA32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2018-09-24T18:37:41Z</dcterms:created>
  <dcterms:modified xsi:type="dcterms:W3CDTF">2018-09-26T13:18:24Z</dcterms:modified>
</cp:coreProperties>
</file>